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gdansk teatr wybrzeze p Kozlowski\PW osw technolog widownia\"/>
    </mc:Choice>
  </mc:AlternateContent>
  <bookViews>
    <workbookView xWindow="0" yWindow="2160" windowWidth="14370" windowHeight="9660"/>
  </bookViews>
  <sheets>
    <sheet name="Arkusz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K7" i="1" s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9" i="1"/>
  <c r="K19" i="1" s="1"/>
  <c r="I20" i="1"/>
  <c r="K20" i="1" s="1"/>
  <c r="I21" i="1"/>
  <c r="K21" i="1" s="1"/>
  <c r="I22" i="1"/>
  <c r="K22" i="1" s="1"/>
  <c r="I23" i="1"/>
  <c r="K23" i="1" s="1"/>
  <c r="I24" i="1"/>
  <c r="K24" i="1" s="1"/>
  <c r="I25" i="1"/>
  <c r="K25" i="1" s="1"/>
  <c r="I26" i="1"/>
  <c r="K26" i="1" s="1"/>
  <c r="I27" i="1"/>
  <c r="K27" i="1" s="1"/>
  <c r="I28" i="1"/>
  <c r="K28" i="1" s="1"/>
  <c r="I31" i="1"/>
  <c r="K31" i="1" s="1"/>
  <c r="I32" i="1"/>
  <c r="K32" i="1" s="1"/>
  <c r="I33" i="1"/>
  <c r="K33" i="1" s="1"/>
  <c r="I34" i="1"/>
  <c r="K34" i="1" s="1"/>
  <c r="I35" i="1"/>
  <c r="K35" i="1" s="1"/>
  <c r="I36" i="1"/>
  <c r="K36" i="1" s="1"/>
  <c r="I37" i="1"/>
  <c r="K37" i="1" s="1"/>
  <c r="I6" i="1"/>
  <c r="K6" i="1" s="1"/>
  <c r="E14" i="1"/>
  <c r="G14" i="1" s="1"/>
  <c r="E15" i="1"/>
  <c r="G15" i="1" s="1"/>
  <c r="E16" i="1"/>
  <c r="G16" i="1" s="1"/>
  <c r="E17" i="1"/>
  <c r="E18" i="1"/>
  <c r="G18" i="1" s="1"/>
  <c r="E19" i="1"/>
  <c r="G19" i="1" s="1"/>
  <c r="E20" i="1"/>
  <c r="E21" i="1"/>
  <c r="E22" i="1"/>
  <c r="G22" i="1" s="1"/>
  <c r="E23" i="1"/>
  <c r="G23" i="1" s="1"/>
  <c r="E24" i="1"/>
  <c r="G24" i="1" s="1"/>
  <c r="E25" i="1"/>
  <c r="E26" i="1"/>
  <c r="G26" i="1" s="1"/>
  <c r="E27" i="1"/>
  <c r="G27" i="1" s="1"/>
  <c r="E28" i="1"/>
  <c r="E31" i="1"/>
  <c r="E32" i="1"/>
  <c r="G32" i="1" s="1"/>
  <c r="E33" i="1"/>
  <c r="G33" i="1" s="1"/>
  <c r="E34" i="1"/>
  <c r="G34" i="1" s="1"/>
  <c r="E35" i="1"/>
  <c r="E36" i="1"/>
  <c r="G36" i="1" s="1"/>
  <c r="E37" i="1"/>
  <c r="G37" i="1" s="1"/>
  <c r="G13" i="1"/>
  <c r="G17" i="1"/>
  <c r="G20" i="1"/>
  <c r="G21" i="1"/>
  <c r="G25" i="1"/>
  <c r="G28" i="1"/>
  <c r="G31" i="1"/>
  <c r="G35" i="1"/>
  <c r="E13" i="1"/>
  <c r="E12" i="1"/>
  <c r="G12" i="1" s="1"/>
  <c r="E11" i="1"/>
  <c r="G11" i="1" s="1"/>
  <c r="E10" i="1"/>
  <c r="G10" i="1" s="1"/>
  <c r="E9" i="1"/>
  <c r="G9" i="1" s="1"/>
  <c r="E8" i="1"/>
  <c r="G8" i="1" s="1"/>
  <c r="E7" i="1"/>
  <c r="G7" i="1" s="1"/>
  <c r="E6" i="1"/>
  <c r="G6" i="1" s="1"/>
  <c r="K5" i="1" l="1"/>
  <c r="K42" i="1" s="1"/>
  <c r="G5" i="1"/>
  <c r="G42" i="1" s="1"/>
</calcChain>
</file>

<file path=xl/sharedStrings.xml><?xml version="1.0" encoding="utf-8"?>
<sst xmlns="http://schemas.openxmlformats.org/spreadsheetml/2006/main" count="114" uniqueCount="95">
  <si>
    <t>KP1</t>
  </si>
  <si>
    <t>KP2</t>
  </si>
  <si>
    <t>KP3</t>
  </si>
  <si>
    <t>KP4</t>
  </si>
  <si>
    <t>KP5</t>
  </si>
  <si>
    <t>KP6</t>
  </si>
  <si>
    <t>KP7</t>
  </si>
  <si>
    <t>P1</t>
  </si>
  <si>
    <t>P2</t>
  </si>
  <si>
    <t>KP8</t>
  </si>
  <si>
    <t>KP9</t>
  </si>
  <si>
    <t>KP10</t>
  </si>
  <si>
    <t>KP11</t>
  </si>
  <si>
    <t>P3</t>
  </si>
  <si>
    <t>P4</t>
  </si>
  <si>
    <t>P5</t>
  </si>
  <si>
    <t>P6</t>
  </si>
  <si>
    <t>P8</t>
  </si>
  <si>
    <t>P9</t>
  </si>
  <si>
    <t>P10</t>
  </si>
  <si>
    <t>P11</t>
  </si>
  <si>
    <t>SK1</t>
  </si>
  <si>
    <t>SK2</t>
  </si>
  <si>
    <t>SK3</t>
  </si>
  <si>
    <t>P13</t>
  </si>
  <si>
    <t>Sztankiet proscenium</t>
  </si>
  <si>
    <t>Most portalowy</t>
  </si>
  <si>
    <t>Most 1</t>
  </si>
  <si>
    <t>Most 2</t>
  </si>
  <si>
    <t>Most 3</t>
  </si>
  <si>
    <t>Most 4</t>
  </si>
  <si>
    <t>Most 5</t>
  </si>
  <si>
    <t>Wieża portalowa lewa</t>
  </si>
  <si>
    <t>Wieża portalowa prawa</t>
  </si>
  <si>
    <t>Sztankiet boczny prawy przód</t>
  </si>
  <si>
    <t>Sztankiet boczny prawy tył</t>
  </si>
  <si>
    <t>Sztankiet boczny lewy tył</t>
  </si>
  <si>
    <t>Sztankiet boczny lewy przód</t>
  </si>
  <si>
    <t>Lewa galeria sceny</t>
  </si>
  <si>
    <t>Tylna galeria sceny</t>
  </si>
  <si>
    <t>Prawa galeria sceny</t>
  </si>
  <si>
    <t>Galeria oświetleniowa za widownią</t>
  </si>
  <si>
    <t>kaseta na ścianie w prawej wieży port.</t>
  </si>
  <si>
    <t>kaseta na ścianie w lewej wieży port.</t>
  </si>
  <si>
    <t>kaseta na ścianie lewy tył sceny</t>
  </si>
  <si>
    <t>kaseta na ścianie prawy tył sceny</t>
  </si>
  <si>
    <t>Kasety podłogowe z prawej str sceny</t>
  </si>
  <si>
    <t>Kasety podłogowe z tyłu sceny</t>
  </si>
  <si>
    <t>Kasety podłogowe z lewej str sceny</t>
  </si>
  <si>
    <t>Kabina oświetlenia</t>
  </si>
  <si>
    <t>Lewa szczelina oświetleniowa tył</t>
  </si>
  <si>
    <t>Prawa szczelina oświetleniowa tył</t>
  </si>
  <si>
    <t>Lewa szczelina oświetleniowa przód</t>
  </si>
  <si>
    <t>Prawa szczelina oświetleniowa przód</t>
  </si>
  <si>
    <t>Lewa kaseta proscenium</t>
  </si>
  <si>
    <t>Prawa kaseta proscenium</t>
  </si>
  <si>
    <t>Kaseta w środku amfiteatru</t>
  </si>
  <si>
    <t>Kaseta w 3 rzędzie amfiteatru</t>
  </si>
  <si>
    <t>Plafon widowni</t>
  </si>
  <si>
    <t>P14</t>
  </si>
  <si>
    <t>P15</t>
  </si>
  <si>
    <t>P16</t>
  </si>
  <si>
    <t>KP14</t>
  </si>
  <si>
    <t>KP15</t>
  </si>
  <si>
    <t>31, 32</t>
  </si>
  <si>
    <t>A, B,</t>
  </si>
  <si>
    <t>C</t>
  </si>
  <si>
    <t>D</t>
  </si>
  <si>
    <t>Ilość obw. Regulowanych</t>
  </si>
  <si>
    <t>Symbol przyłącza</t>
  </si>
  <si>
    <t>Lp</t>
  </si>
  <si>
    <t>Stanowisko oświetlenia</t>
  </si>
  <si>
    <t>Numer szafy
regulatorów SOR</t>
  </si>
  <si>
    <t>Numer szafy obw nier. SON</t>
  </si>
  <si>
    <t>1, 2</t>
  </si>
  <si>
    <t>2, 3</t>
  </si>
  <si>
    <t>nr-y obwodów
 od …</t>
  </si>
  <si>
    <t>nr-y obwodów
 do …</t>
  </si>
  <si>
    <t>Ilość obw. Nieregulowanych</t>
  </si>
  <si>
    <t>Numery linii ethernetowych E….</t>
  </si>
  <si>
    <t xml:space="preserve">Obwody regulowane </t>
  </si>
  <si>
    <t>34, 35</t>
  </si>
  <si>
    <t>P12</t>
  </si>
  <si>
    <t>ROT</t>
  </si>
  <si>
    <t>Tyrystorownia</t>
  </si>
  <si>
    <t>3 - 6</t>
  </si>
  <si>
    <t>Numery obwodów trójfazowych TR…</t>
  </si>
  <si>
    <t>Numery obwodów technologicznych TG…</t>
  </si>
  <si>
    <t>P17</t>
  </si>
  <si>
    <t>P18</t>
  </si>
  <si>
    <t>P7</t>
  </si>
  <si>
    <t>RAZEM</t>
  </si>
  <si>
    <t>Obwody nieregulowane N</t>
  </si>
  <si>
    <t>Specyfikacja obwodów systemu oświetlenia sceny</t>
  </si>
  <si>
    <t>IX.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</si>
</sst>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 vertical="top"/>
    </xf>
    <xf numFmtId="0" fontId="0" fillId="0" borderId="1" xfId="0" applyFont="1" applyBorder="1" applyAlignment="1">
      <alignment horizontal="center" textRotation="90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2" borderId="1" xfId="0" applyFont="1" applyFill="1" applyBorder="1"/>
    <xf numFmtId="0" fontId="0" fillId="2" borderId="1" xfId="0" applyFont="1" applyFill="1" applyBorder="1" applyAlignment="1">
      <alignment horizontal="center"/>
    </xf>
    <xf numFmtId="16" fontId="0" fillId="0" borderId="1" xfId="0" quotePrefix="1" applyNumberFormat="1" applyFont="1" applyBorder="1" applyAlignment="1">
      <alignment horizontal="center"/>
    </xf>
    <xf numFmtId="0" fontId="0" fillId="0" borderId="1" xfId="0" quotePrefix="1" applyFont="1" applyBorder="1" applyAlignment="1">
      <alignment horizontal="center"/>
    </xf>
    <xf numFmtId="0" fontId="0" fillId="0" borderId="5" xfId="0" applyFont="1" applyBorder="1" applyAlignment="1">
      <alignment horizontal="center" textRotation="90" wrapText="1"/>
    </xf>
    <xf numFmtId="0" fontId="0" fillId="0" borderId="6" xfId="0" applyFont="1" applyBorder="1" applyAlignment="1">
      <alignment horizontal="center" textRotation="90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tabSelected="1" topLeftCell="A19" zoomScale="130" zoomScaleNormal="130" workbookViewId="0">
      <selection activeCell="C23" sqref="C23"/>
    </sheetView>
  </sheetViews>
  <sheetFormatPr defaultRowHeight="15" x14ac:dyDescent="0.25"/>
  <cols>
    <col min="1" max="1" width="6.140625" style="1" customWidth="1"/>
    <col min="2" max="2" width="7.140625" style="2" customWidth="1"/>
    <col min="3" max="3" width="34.85546875" style="2" customWidth="1"/>
    <col min="4" max="14" width="5.85546875" style="1" customWidth="1"/>
    <col min="15" max="16384" width="9.140625" style="2"/>
  </cols>
  <sheetData>
    <row r="1" spans="1:14" x14ac:dyDescent="0.25">
      <c r="A1" s="1" t="s">
        <v>94</v>
      </c>
      <c r="B1" s="2" t="s">
        <v>93</v>
      </c>
    </row>
    <row r="3" spans="1:14" s="3" customFormat="1" ht="23.25" customHeight="1" x14ac:dyDescent="0.25">
      <c r="A3" s="18" t="s">
        <v>70</v>
      </c>
      <c r="B3" s="11" t="s">
        <v>69</v>
      </c>
      <c r="C3" s="16" t="s">
        <v>71</v>
      </c>
      <c r="D3" s="13" t="s">
        <v>80</v>
      </c>
      <c r="E3" s="14"/>
      <c r="F3" s="14"/>
      <c r="G3" s="15"/>
      <c r="H3" s="13" t="s">
        <v>92</v>
      </c>
      <c r="I3" s="14"/>
      <c r="J3" s="14"/>
      <c r="K3" s="15"/>
      <c r="L3" s="11" t="s">
        <v>79</v>
      </c>
      <c r="M3" s="11" t="s">
        <v>86</v>
      </c>
      <c r="N3" s="11" t="s">
        <v>87</v>
      </c>
    </row>
    <row r="4" spans="1:14" ht="87.75" customHeight="1" x14ac:dyDescent="0.25">
      <c r="A4" s="19"/>
      <c r="B4" s="12"/>
      <c r="C4" s="17"/>
      <c r="D4" s="4" t="s">
        <v>72</v>
      </c>
      <c r="E4" s="4" t="s">
        <v>76</v>
      </c>
      <c r="F4" s="4" t="s">
        <v>77</v>
      </c>
      <c r="G4" s="4" t="s">
        <v>68</v>
      </c>
      <c r="H4" s="4" t="s">
        <v>73</v>
      </c>
      <c r="I4" s="4" t="s">
        <v>76</v>
      </c>
      <c r="J4" s="4" t="s">
        <v>77</v>
      </c>
      <c r="K4" s="4" t="s">
        <v>78</v>
      </c>
      <c r="L4" s="12"/>
      <c r="M4" s="12"/>
      <c r="N4" s="12"/>
    </row>
    <row r="5" spans="1:14" x14ac:dyDescent="0.25">
      <c r="A5" s="5">
        <v>1</v>
      </c>
      <c r="B5" s="6" t="s">
        <v>82</v>
      </c>
      <c r="C5" s="7" t="s">
        <v>41</v>
      </c>
      <c r="D5" s="8">
        <v>1</v>
      </c>
      <c r="E5" s="5">
        <v>1</v>
      </c>
      <c r="F5" s="5">
        <v>26</v>
      </c>
      <c r="G5" s="5">
        <f>F5-E5+1</f>
        <v>26</v>
      </c>
      <c r="H5" s="5">
        <v>1</v>
      </c>
      <c r="I5" s="5">
        <v>1</v>
      </c>
      <c r="J5" s="5">
        <v>8</v>
      </c>
      <c r="K5" s="5">
        <f>J5-I5+1</f>
        <v>8</v>
      </c>
      <c r="L5" s="5" t="s">
        <v>64</v>
      </c>
      <c r="M5" s="5"/>
      <c r="N5" s="10"/>
    </row>
    <row r="6" spans="1:14" x14ac:dyDescent="0.25">
      <c r="A6" s="5">
        <v>2</v>
      </c>
      <c r="B6" s="6" t="s">
        <v>24</v>
      </c>
      <c r="C6" s="7" t="s">
        <v>50</v>
      </c>
      <c r="D6" s="8">
        <v>1</v>
      </c>
      <c r="E6" s="5">
        <f t="shared" ref="E6:E37" si="0">F5+1</f>
        <v>27</v>
      </c>
      <c r="F6" s="5">
        <v>31</v>
      </c>
      <c r="G6" s="5">
        <f t="shared" ref="G6:G37" si="1">F6-E6+1</f>
        <v>5</v>
      </c>
      <c r="H6" s="5">
        <v>1</v>
      </c>
      <c r="I6" s="5">
        <f t="shared" ref="I6:I37" si="2">J5+1</f>
        <v>9</v>
      </c>
      <c r="J6" s="5">
        <v>10</v>
      </c>
      <c r="K6" s="5">
        <f t="shared" ref="K6:K37" si="3">J6-I6+1</f>
        <v>2</v>
      </c>
      <c r="L6" s="5">
        <v>33</v>
      </c>
      <c r="M6" s="5"/>
      <c r="N6" s="5"/>
    </row>
    <row r="7" spans="1:14" x14ac:dyDescent="0.25">
      <c r="A7" s="5">
        <v>3</v>
      </c>
      <c r="B7" s="6" t="s">
        <v>16</v>
      </c>
      <c r="C7" s="7" t="s">
        <v>58</v>
      </c>
      <c r="D7" s="8">
        <v>1</v>
      </c>
      <c r="E7" s="5">
        <f t="shared" si="0"/>
        <v>32</v>
      </c>
      <c r="F7" s="5">
        <v>49</v>
      </c>
      <c r="G7" s="5">
        <f t="shared" si="1"/>
        <v>18</v>
      </c>
      <c r="H7" s="5">
        <v>1</v>
      </c>
      <c r="I7" s="5">
        <f t="shared" si="2"/>
        <v>11</v>
      </c>
      <c r="J7" s="5">
        <v>18</v>
      </c>
      <c r="K7" s="5">
        <f t="shared" si="3"/>
        <v>8</v>
      </c>
      <c r="L7" s="5" t="s">
        <v>81</v>
      </c>
      <c r="M7" s="5"/>
      <c r="N7" s="5"/>
    </row>
    <row r="8" spans="1:14" x14ac:dyDescent="0.25">
      <c r="A8" s="5">
        <v>4</v>
      </c>
      <c r="B8" s="6" t="s">
        <v>59</v>
      </c>
      <c r="C8" s="7" t="s">
        <v>51</v>
      </c>
      <c r="D8" s="8">
        <v>1</v>
      </c>
      <c r="E8" s="5">
        <f t="shared" si="0"/>
        <v>50</v>
      </c>
      <c r="F8" s="5">
        <v>54</v>
      </c>
      <c r="G8" s="5">
        <f t="shared" si="1"/>
        <v>5</v>
      </c>
      <c r="H8" s="5">
        <v>1</v>
      </c>
      <c r="I8" s="5">
        <f t="shared" si="2"/>
        <v>19</v>
      </c>
      <c r="J8" s="5">
        <v>20</v>
      </c>
      <c r="K8" s="5">
        <f t="shared" si="3"/>
        <v>2</v>
      </c>
      <c r="L8" s="5">
        <v>36</v>
      </c>
      <c r="M8" s="5"/>
      <c r="N8" s="5"/>
    </row>
    <row r="9" spans="1:14" x14ac:dyDescent="0.25">
      <c r="A9" s="5">
        <v>5</v>
      </c>
      <c r="B9" s="6" t="s">
        <v>88</v>
      </c>
      <c r="C9" s="7" t="s">
        <v>54</v>
      </c>
      <c r="D9" s="8">
        <v>1</v>
      </c>
      <c r="E9" s="5">
        <f t="shared" si="0"/>
        <v>55</v>
      </c>
      <c r="F9" s="5">
        <v>57</v>
      </c>
      <c r="G9" s="5">
        <f t="shared" si="1"/>
        <v>3</v>
      </c>
      <c r="H9" s="5">
        <v>1</v>
      </c>
      <c r="I9" s="5">
        <f t="shared" si="2"/>
        <v>21</v>
      </c>
      <c r="J9" s="5">
        <v>21</v>
      </c>
      <c r="K9" s="5">
        <f t="shared" si="3"/>
        <v>1</v>
      </c>
      <c r="L9" s="5">
        <v>37</v>
      </c>
      <c r="M9" s="5"/>
      <c r="N9" s="5"/>
    </row>
    <row r="10" spans="1:14" x14ac:dyDescent="0.25">
      <c r="A10" s="5">
        <v>6</v>
      </c>
      <c r="B10" s="6" t="s">
        <v>60</v>
      </c>
      <c r="C10" s="7" t="s">
        <v>52</v>
      </c>
      <c r="D10" s="8">
        <v>1</v>
      </c>
      <c r="E10" s="5">
        <f t="shared" si="0"/>
        <v>58</v>
      </c>
      <c r="F10" s="5">
        <v>68</v>
      </c>
      <c r="G10" s="5">
        <f t="shared" si="1"/>
        <v>11</v>
      </c>
      <c r="H10" s="5">
        <v>1</v>
      </c>
      <c r="I10" s="5">
        <f t="shared" si="2"/>
        <v>22</v>
      </c>
      <c r="J10" s="5">
        <v>23</v>
      </c>
      <c r="K10" s="5">
        <f t="shared" si="3"/>
        <v>2</v>
      </c>
      <c r="L10" s="5">
        <v>38</v>
      </c>
      <c r="M10" s="5"/>
      <c r="N10" s="5"/>
    </row>
    <row r="11" spans="1:14" x14ac:dyDescent="0.25">
      <c r="A11" s="5">
        <v>7</v>
      </c>
      <c r="B11" s="6" t="s">
        <v>0</v>
      </c>
      <c r="C11" s="7" t="s">
        <v>25</v>
      </c>
      <c r="D11" s="8">
        <v>1</v>
      </c>
      <c r="E11" s="5">
        <f t="shared" si="0"/>
        <v>69</v>
      </c>
      <c r="F11" s="5">
        <v>80</v>
      </c>
      <c r="G11" s="5">
        <f t="shared" si="1"/>
        <v>12</v>
      </c>
      <c r="H11" s="5">
        <v>1</v>
      </c>
      <c r="I11" s="5">
        <f t="shared" si="2"/>
        <v>24</v>
      </c>
      <c r="J11" s="5">
        <v>29</v>
      </c>
      <c r="K11" s="5">
        <f t="shared" si="3"/>
        <v>6</v>
      </c>
      <c r="L11" s="5">
        <v>6</v>
      </c>
      <c r="M11" s="5"/>
      <c r="N11" s="5"/>
    </row>
    <row r="12" spans="1:14" x14ac:dyDescent="0.25">
      <c r="A12" s="5">
        <v>8</v>
      </c>
      <c r="B12" s="6" t="s">
        <v>61</v>
      </c>
      <c r="C12" s="7" t="s">
        <v>53</v>
      </c>
      <c r="D12" s="8">
        <v>1</v>
      </c>
      <c r="E12" s="5">
        <f t="shared" si="0"/>
        <v>81</v>
      </c>
      <c r="F12" s="5">
        <v>91</v>
      </c>
      <c r="G12" s="5">
        <f t="shared" si="1"/>
        <v>11</v>
      </c>
      <c r="H12" s="5">
        <v>1</v>
      </c>
      <c r="I12" s="5">
        <f t="shared" si="2"/>
        <v>30</v>
      </c>
      <c r="J12" s="5">
        <v>31</v>
      </c>
      <c r="K12" s="5">
        <f t="shared" si="3"/>
        <v>2</v>
      </c>
      <c r="L12" s="5">
        <v>39</v>
      </c>
      <c r="M12" s="5"/>
      <c r="N12" s="5"/>
    </row>
    <row r="13" spans="1:14" x14ac:dyDescent="0.25">
      <c r="A13" s="5">
        <v>9</v>
      </c>
      <c r="B13" s="6" t="s">
        <v>89</v>
      </c>
      <c r="C13" s="7" t="s">
        <v>55</v>
      </c>
      <c r="D13" s="8">
        <v>1</v>
      </c>
      <c r="E13" s="5">
        <f t="shared" si="0"/>
        <v>92</v>
      </c>
      <c r="F13" s="5">
        <v>94</v>
      </c>
      <c r="G13" s="5">
        <f t="shared" si="1"/>
        <v>3</v>
      </c>
      <c r="H13" s="5">
        <v>1</v>
      </c>
      <c r="I13" s="5">
        <f t="shared" si="2"/>
        <v>32</v>
      </c>
      <c r="J13" s="5">
        <v>32</v>
      </c>
      <c r="K13" s="5">
        <f t="shared" si="3"/>
        <v>1</v>
      </c>
      <c r="L13" s="5">
        <v>40</v>
      </c>
      <c r="M13" s="5"/>
      <c r="N13" s="5"/>
    </row>
    <row r="14" spans="1:14" x14ac:dyDescent="0.25">
      <c r="A14" s="5">
        <v>10</v>
      </c>
      <c r="B14" s="6" t="s">
        <v>7</v>
      </c>
      <c r="C14" s="7" t="s">
        <v>32</v>
      </c>
      <c r="D14" s="8" t="s">
        <v>74</v>
      </c>
      <c r="E14" s="5">
        <f t="shared" si="0"/>
        <v>95</v>
      </c>
      <c r="F14" s="5">
        <v>104</v>
      </c>
      <c r="G14" s="5">
        <f t="shared" si="1"/>
        <v>10</v>
      </c>
      <c r="H14" s="5">
        <v>1</v>
      </c>
      <c r="I14" s="5">
        <f t="shared" si="2"/>
        <v>33</v>
      </c>
      <c r="J14" s="5">
        <v>36</v>
      </c>
      <c r="K14" s="5">
        <f t="shared" si="3"/>
        <v>4</v>
      </c>
      <c r="L14" s="5">
        <v>13</v>
      </c>
      <c r="M14" s="5"/>
      <c r="N14" s="5"/>
    </row>
    <row r="15" spans="1:14" x14ac:dyDescent="0.25">
      <c r="A15" s="5">
        <v>11</v>
      </c>
      <c r="B15" s="6" t="s">
        <v>1</v>
      </c>
      <c r="C15" s="6" t="s">
        <v>26</v>
      </c>
      <c r="D15" s="8">
        <v>2</v>
      </c>
      <c r="E15" s="5">
        <f t="shared" si="0"/>
        <v>105</v>
      </c>
      <c r="F15" s="5">
        <v>128</v>
      </c>
      <c r="G15" s="5">
        <f t="shared" si="1"/>
        <v>24</v>
      </c>
      <c r="H15" s="5">
        <v>1</v>
      </c>
      <c r="I15" s="5">
        <f t="shared" si="2"/>
        <v>37</v>
      </c>
      <c r="J15" s="5">
        <v>44</v>
      </c>
      <c r="K15" s="5">
        <f t="shared" si="3"/>
        <v>8</v>
      </c>
      <c r="L15" s="5">
        <v>7</v>
      </c>
      <c r="M15" s="5"/>
      <c r="N15" s="5"/>
    </row>
    <row r="16" spans="1:14" x14ac:dyDescent="0.25">
      <c r="A16" s="5">
        <v>12</v>
      </c>
      <c r="B16" s="6" t="s">
        <v>8</v>
      </c>
      <c r="C16" s="6" t="s">
        <v>33</v>
      </c>
      <c r="D16" s="8">
        <v>2</v>
      </c>
      <c r="E16" s="5">
        <f t="shared" si="0"/>
        <v>129</v>
      </c>
      <c r="F16" s="5">
        <v>138</v>
      </c>
      <c r="G16" s="5">
        <f t="shared" si="1"/>
        <v>10</v>
      </c>
      <c r="H16" s="5">
        <v>1</v>
      </c>
      <c r="I16" s="5">
        <f t="shared" si="2"/>
        <v>45</v>
      </c>
      <c r="J16" s="5">
        <v>48</v>
      </c>
      <c r="K16" s="5">
        <f t="shared" si="3"/>
        <v>4</v>
      </c>
      <c r="L16" s="5">
        <v>14</v>
      </c>
      <c r="M16" s="5"/>
      <c r="N16" s="5"/>
    </row>
    <row r="17" spans="1:14" x14ac:dyDescent="0.25">
      <c r="A17" s="5">
        <v>13</v>
      </c>
      <c r="B17" s="6" t="s">
        <v>2</v>
      </c>
      <c r="C17" s="6" t="s">
        <v>27</v>
      </c>
      <c r="D17" s="8">
        <v>2</v>
      </c>
      <c r="E17" s="5">
        <f t="shared" si="0"/>
        <v>139</v>
      </c>
      <c r="F17" s="5">
        <v>150</v>
      </c>
      <c r="G17" s="5">
        <f t="shared" si="1"/>
        <v>12</v>
      </c>
      <c r="H17" s="5">
        <v>1</v>
      </c>
      <c r="I17" s="5">
        <f t="shared" si="2"/>
        <v>49</v>
      </c>
      <c r="J17" s="5">
        <v>54</v>
      </c>
      <c r="K17" s="5">
        <f t="shared" si="3"/>
        <v>6</v>
      </c>
      <c r="L17" s="5">
        <v>8</v>
      </c>
      <c r="M17" s="5"/>
      <c r="N17" s="5"/>
    </row>
    <row r="18" spans="1:14" x14ac:dyDescent="0.25">
      <c r="A18" s="5">
        <v>14</v>
      </c>
      <c r="B18" s="6" t="s">
        <v>3</v>
      </c>
      <c r="C18" s="6" t="s">
        <v>28</v>
      </c>
      <c r="D18" s="8">
        <v>2</v>
      </c>
      <c r="E18" s="5">
        <f t="shared" si="0"/>
        <v>151</v>
      </c>
      <c r="F18" s="5">
        <v>162</v>
      </c>
      <c r="G18" s="5">
        <f t="shared" si="1"/>
        <v>12</v>
      </c>
      <c r="H18" s="5">
        <v>1</v>
      </c>
      <c r="I18" s="5">
        <f t="shared" si="2"/>
        <v>55</v>
      </c>
      <c r="J18" s="5">
        <v>60</v>
      </c>
      <c r="K18" s="5">
        <f t="shared" si="3"/>
        <v>6</v>
      </c>
      <c r="L18" s="5">
        <v>9</v>
      </c>
      <c r="M18" s="5"/>
      <c r="N18" s="5"/>
    </row>
    <row r="19" spans="1:14" x14ac:dyDescent="0.25">
      <c r="A19" s="5">
        <v>15</v>
      </c>
      <c r="B19" s="6" t="s">
        <v>4</v>
      </c>
      <c r="C19" s="6" t="s">
        <v>29</v>
      </c>
      <c r="D19" s="8">
        <v>2</v>
      </c>
      <c r="E19" s="5">
        <f t="shared" si="0"/>
        <v>163</v>
      </c>
      <c r="F19" s="5">
        <v>174</v>
      </c>
      <c r="G19" s="5">
        <f t="shared" si="1"/>
        <v>12</v>
      </c>
      <c r="H19" s="5">
        <v>1</v>
      </c>
      <c r="I19" s="5">
        <f t="shared" si="2"/>
        <v>61</v>
      </c>
      <c r="J19" s="5">
        <v>66</v>
      </c>
      <c r="K19" s="5">
        <f t="shared" si="3"/>
        <v>6</v>
      </c>
      <c r="L19" s="5">
        <v>10</v>
      </c>
      <c r="M19" s="5"/>
      <c r="N19" s="5"/>
    </row>
    <row r="20" spans="1:14" x14ac:dyDescent="0.25">
      <c r="A20" s="5">
        <v>16</v>
      </c>
      <c r="B20" s="6" t="s">
        <v>5</v>
      </c>
      <c r="C20" s="6" t="s">
        <v>30</v>
      </c>
      <c r="D20" s="8">
        <v>2</v>
      </c>
      <c r="E20" s="5">
        <f t="shared" si="0"/>
        <v>175</v>
      </c>
      <c r="F20" s="5">
        <v>186</v>
      </c>
      <c r="G20" s="5">
        <f t="shared" si="1"/>
        <v>12</v>
      </c>
      <c r="H20" s="5">
        <v>1</v>
      </c>
      <c r="I20" s="5">
        <f t="shared" si="2"/>
        <v>67</v>
      </c>
      <c r="J20" s="5">
        <v>74</v>
      </c>
      <c r="K20" s="5">
        <f t="shared" si="3"/>
        <v>8</v>
      </c>
      <c r="L20" s="5">
        <v>11</v>
      </c>
      <c r="M20" s="5"/>
      <c r="N20" s="5"/>
    </row>
    <row r="21" spans="1:14" x14ac:dyDescent="0.25">
      <c r="A21" s="5">
        <v>17</v>
      </c>
      <c r="B21" s="6" t="s">
        <v>6</v>
      </c>
      <c r="C21" s="6" t="s">
        <v>31</v>
      </c>
      <c r="D21" s="8" t="s">
        <v>75</v>
      </c>
      <c r="E21" s="5">
        <f t="shared" si="0"/>
        <v>187</v>
      </c>
      <c r="F21" s="5">
        <v>198</v>
      </c>
      <c r="G21" s="5">
        <f t="shared" si="1"/>
        <v>12</v>
      </c>
      <c r="H21" s="5">
        <v>1</v>
      </c>
      <c r="I21" s="5">
        <f t="shared" si="2"/>
        <v>75</v>
      </c>
      <c r="J21" s="5">
        <v>82</v>
      </c>
      <c r="K21" s="5">
        <f t="shared" si="3"/>
        <v>8</v>
      </c>
      <c r="L21" s="5">
        <v>12</v>
      </c>
      <c r="M21" s="5"/>
      <c r="N21" s="5"/>
    </row>
    <row r="22" spans="1:14" x14ac:dyDescent="0.25">
      <c r="A22" s="5">
        <v>18</v>
      </c>
      <c r="B22" s="6" t="s">
        <v>12</v>
      </c>
      <c r="C22" s="6" t="s">
        <v>37</v>
      </c>
      <c r="D22" s="5">
        <v>3</v>
      </c>
      <c r="E22" s="5">
        <f t="shared" si="0"/>
        <v>199</v>
      </c>
      <c r="F22" s="5">
        <v>204</v>
      </c>
      <c r="G22" s="5">
        <f t="shared" si="1"/>
        <v>6</v>
      </c>
      <c r="H22" s="5">
        <v>1</v>
      </c>
      <c r="I22" s="5">
        <f t="shared" si="2"/>
        <v>83</v>
      </c>
      <c r="J22" s="5">
        <v>83</v>
      </c>
      <c r="K22" s="5">
        <f t="shared" si="3"/>
        <v>1</v>
      </c>
      <c r="L22" s="5">
        <v>18</v>
      </c>
      <c r="M22" s="5"/>
      <c r="N22" s="5"/>
    </row>
    <row r="23" spans="1:14" x14ac:dyDescent="0.25">
      <c r="A23" s="5">
        <v>19</v>
      </c>
      <c r="B23" s="6" t="s">
        <v>11</v>
      </c>
      <c r="C23" s="6" t="s">
        <v>36</v>
      </c>
      <c r="D23" s="5">
        <v>3</v>
      </c>
      <c r="E23" s="5">
        <f t="shared" si="0"/>
        <v>205</v>
      </c>
      <c r="F23" s="5">
        <v>210</v>
      </c>
      <c r="G23" s="5">
        <f t="shared" si="1"/>
        <v>6</v>
      </c>
      <c r="H23" s="5">
        <v>1</v>
      </c>
      <c r="I23" s="5">
        <f t="shared" si="2"/>
        <v>84</v>
      </c>
      <c r="J23" s="5">
        <v>84</v>
      </c>
      <c r="K23" s="5">
        <f t="shared" si="3"/>
        <v>1</v>
      </c>
      <c r="L23" s="5">
        <v>17</v>
      </c>
      <c r="M23" s="5"/>
      <c r="N23" s="5"/>
    </row>
    <row r="24" spans="1:14" x14ac:dyDescent="0.25">
      <c r="A24" s="5">
        <v>20</v>
      </c>
      <c r="B24" s="6" t="s">
        <v>10</v>
      </c>
      <c r="C24" s="6" t="s">
        <v>35</v>
      </c>
      <c r="D24" s="5">
        <v>3</v>
      </c>
      <c r="E24" s="5">
        <f t="shared" si="0"/>
        <v>211</v>
      </c>
      <c r="F24" s="5">
        <v>216</v>
      </c>
      <c r="G24" s="5">
        <f t="shared" si="1"/>
        <v>6</v>
      </c>
      <c r="H24" s="5">
        <v>1</v>
      </c>
      <c r="I24" s="5">
        <f t="shared" si="2"/>
        <v>85</v>
      </c>
      <c r="J24" s="5">
        <v>85</v>
      </c>
      <c r="K24" s="5">
        <f t="shared" si="3"/>
        <v>1</v>
      </c>
      <c r="L24" s="5">
        <v>16</v>
      </c>
      <c r="M24" s="5"/>
      <c r="N24" s="5"/>
    </row>
    <row r="25" spans="1:14" x14ac:dyDescent="0.25">
      <c r="A25" s="5">
        <v>21</v>
      </c>
      <c r="B25" s="6" t="s">
        <v>9</v>
      </c>
      <c r="C25" s="6" t="s">
        <v>34</v>
      </c>
      <c r="D25" s="5">
        <v>3</v>
      </c>
      <c r="E25" s="5">
        <f t="shared" si="0"/>
        <v>217</v>
      </c>
      <c r="F25" s="5">
        <v>222</v>
      </c>
      <c r="G25" s="5">
        <f t="shared" si="1"/>
        <v>6</v>
      </c>
      <c r="H25" s="5">
        <v>1</v>
      </c>
      <c r="I25" s="5">
        <f t="shared" si="2"/>
        <v>86</v>
      </c>
      <c r="J25" s="5">
        <v>86</v>
      </c>
      <c r="K25" s="5">
        <f t="shared" si="3"/>
        <v>1</v>
      </c>
      <c r="L25" s="5">
        <v>15</v>
      </c>
      <c r="M25" s="5"/>
      <c r="N25" s="5"/>
    </row>
    <row r="26" spans="1:14" x14ac:dyDescent="0.25">
      <c r="A26" s="5">
        <v>22</v>
      </c>
      <c r="B26" s="6" t="s">
        <v>13</v>
      </c>
      <c r="C26" s="6" t="s">
        <v>38</v>
      </c>
      <c r="D26" s="5">
        <v>3</v>
      </c>
      <c r="E26" s="5">
        <f t="shared" si="0"/>
        <v>223</v>
      </c>
      <c r="F26" s="5">
        <v>228</v>
      </c>
      <c r="G26" s="5">
        <f t="shared" si="1"/>
        <v>6</v>
      </c>
      <c r="H26" s="5">
        <v>1</v>
      </c>
      <c r="I26" s="5">
        <f t="shared" si="2"/>
        <v>87</v>
      </c>
      <c r="J26" s="5">
        <v>88</v>
      </c>
      <c r="K26" s="5">
        <f t="shared" si="3"/>
        <v>2</v>
      </c>
      <c r="L26" s="5">
        <v>19</v>
      </c>
      <c r="M26" s="5"/>
      <c r="N26" s="5"/>
    </row>
    <row r="27" spans="1:14" x14ac:dyDescent="0.25">
      <c r="A27" s="5">
        <v>23</v>
      </c>
      <c r="B27" s="6" t="s">
        <v>14</v>
      </c>
      <c r="C27" s="6" t="s">
        <v>39</v>
      </c>
      <c r="D27" s="5">
        <v>3</v>
      </c>
      <c r="E27" s="5">
        <f t="shared" si="0"/>
        <v>229</v>
      </c>
      <c r="F27" s="5">
        <v>234</v>
      </c>
      <c r="G27" s="5">
        <f t="shared" si="1"/>
        <v>6</v>
      </c>
      <c r="H27" s="5">
        <v>1</v>
      </c>
      <c r="I27" s="5">
        <f t="shared" si="2"/>
        <v>89</v>
      </c>
      <c r="J27" s="5">
        <v>90</v>
      </c>
      <c r="K27" s="5">
        <f t="shared" si="3"/>
        <v>2</v>
      </c>
      <c r="L27" s="5">
        <v>20</v>
      </c>
      <c r="M27" s="5">
        <v>1</v>
      </c>
      <c r="N27" s="5"/>
    </row>
    <row r="28" spans="1:14" x14ac:dyDescent="0.25">
      <c r="A28" s="5">
        <v>24</v>
      </c>
      <c r="B28" s="6" t="s">
        <v>15</v>
      </c>
      <c r="C28" s="6" t="s">
        <v>40</v>
      </c>
      <c r="D28" s="5">
        <v>3</v>
      </c>
      <c r="E28" s="5">
        <f t="shared" si="0"/>
        <v>235</v>
      </c>
      <c r="F28" s="5">
        <v>240</v>
      </c>
      <c r="G28" s="5">
        <f t="shared" si="1"/>
        <v>6</v>
      </c>
      <c r="H28" s="5">
        <v>1</v>
      </c>
      <c r="I28" s="5">
        <f t="shared" si="2"/>
        <v>91</v>
      </c>
      <c r="J28" s="5">
        <v>92</v>
      </c>
      <c r="K28" s="5">
        <f t="shared" si="3"/>
        <v>2</v>
      </c>
      <c r="L28" s="5">
        <v>21</v>
      </c>
      <c r="M28" s="5"/>
      <c r="N28" s="5"/>
    </row>
    <row r="29" spans="1:14" s="3" customFormat="1" ht="23.25" customHeight="1" x14ac:dyDescent="0.25">
      <c r="A29" s="18" t="s">
        <v>70</v>
      </c>
      <c r="B29" s="11" t="s">
        <v>69</v>
      </c>
      <c r="C29" s="16" t="s">
        <v>71</v>
      </c>
      <c r="D29" s="13" t="s">
        <v>80</v>
      </c>
      <c r="E29" s="14"/>
      <c r="F29" s="14"/>
      <c r="G29" s="15"/>
      <c r="H29" s="13" t="s">
        <v>92</v>
      </c>
      <c r="I29" s="14"/>
      <c r="J29" s="14"/>
      <c r="K29" s="15"/>
      <c r="L29" s="11" t="s">
        <v>79</v>
      </c>
      <c r="M29" s="11" t="s">
        <v>86</v>
      </c>
      <c r="N29" s="11" t="s">
        <v>87</v>
      </c>
    </row>
    <row r="30" spans="1:14" ht="87.75" customHeight="1" x14ac:dyDescent="0.25">
      <c r="A30" s="19"/>
      <c r="B30" s="12"/>
      <c r="C30" s="17"/>
      <c r="D30" s="4" t="s">
        <v>72</v>
      </c>
      <c r="E30" s="4" t="s">
        <v>76</v>
      </c>
      <c r="F30" s="4" t="s">
        <v>77</v>
      </c>
      <c r="G30" s="4" t="s">
        <v>68</v>
      </c>
      <c r="H30" s="4" t="s">
        <v>73</v>
      </c>
      <c r="I30" s="4" t="s">
        <v>76</v>
      </c>
      <c r="J30" s="4" t="s">
        <v>77</v>
      </c>
      <c r="K30" s="4" t="s">
        <v>78</v>
      </c>
      <c r="L30" s="12"/>
      <c r="M30" s="12"/>
      <c r="N30" s="12"/>
    </row>
    <row r="31" spans="1:14" x14ac:dyDescent="0.25">
      <c r="A31" s="5">
        <v>25</v>
      </c>
      <c r="B31" s="6" t="s">
        <v>18</v>
      </c>
      <c r="C31" s="6" t="s">
        <v>43</v>
      </c>
      <c r="D31" s="5">
        <v>3</v>
      </c>
      <c r="E31" s="5">
        <f>F28+1</f>
        <v>241</v>
      </c>
      <c r="F31" s="5">
        <v>243</v>
      </c>
      <c r="G31" s="5">
        <f t="shared" si="1"/>
        <v>3</v>
      </c>
      <c r="H31" s="5">
        <v>1</v>
      </c>
      <c r="I31" s="5">
        <f>J28+1</f>
        <v>93</v>
      </c>
      <c r="J31" s="5">
        <v>93</v>
      </c>
      <c r="K31" s="5">
        <f t="shared" si="3"/>
        <v>1</v>
      </c>
      <c r="L31" s="5">
        <v>25</v>
      </c>
      <c r="M31" s="5"/>
      <c r="N31" s="5"/>
    </row>
    <row r="32" spans="1:14" x14ac:dyDescent="0.25">
      <c r="A32" s="5">
        <v>26</v>
      </c>
      <c r="B32" s="6" t="s">
        <v>19</v>
      </c>
      <c r="C32" s="6" t="s">
        <v>44</v>
      </c>
      <c r="D32" s="5">
        <v>3</v>
      </c>
      <c r="E32" s="5">
        <f t="shared" si="0"/>
        <v>244</v>
      </c>
      <c r="F32" s="5">
        <v>246</v>
      </c>
      <c r="G32" s="5">
        <f t="shared" si="1"/>
        <v>3</v>
      </c>
      <c r="H32" s="5">
        <v>1</v>
      </c>
      <c r="I32" s="5">
        <f t="shared" si="2"/>
        <v>94</v>
      </c>
      <c r="J32" s="5">
        <v>94</v>
      </c>
      <c r="K32" s="5">
        <f t="shared" si="3"/>
        <v>1</v>
      </c>
      <c r="L32" s="5">
        <v>26</v>
      </c>
      <c r="M32" s="5" t="s">
        <v>75</v>
      </c>
      <c r="N32" s="5"/>
    </row>
    <row r="33" spans="1:14" x14ac:dyDescent="0.25">
      <c r="A33" s="5">
        <v>27</v>
      </c>
      <c r="B33" s="6" t="s">
        <v>20</v>
      </c>
      <c r="C33" s="6" t="s">
        <v>45</v>
      </c>
      <c r="D33" s="5">
        <v>3</v>
      </c>
      <c r="E33" s="5">
        <f t="shared" si="0"/>
        <v>247</v>
      </c>
      <c r="F33" s="5">
        <v>249</v>
      </c>
      <c r="G33" s="5">
        <f t="shared" si="1"/>
        <v>3</v>
      </c>
      <c r="H33" s="5">
        <v>1</v>
      </c>
      <c r="I33" s="5">
        <f t="shared" si="2"/>
        <v>95</v>
      </c>
      <c r="J33" s="5">
        <v>95</v>
      </c>
      <c r="K33" s="5">
        <f t="shared" si="3"/>
        <v>1</v>
      </c>
      <c r="L33" s="5">
        <v>27</v>
      </c>
      <c r="M33" s="5"/>
      <c r="N33" s="5"/>
    </row>
    <row r="34" spans="1:14" x14ac:dyDescent="0.25">
      <c r="A34" s="5">
        <v>28</v>
      </c>
      <c r="B34" s="6" t="s">
        <v>17</v>
      </c>
      <c r="C34" s="6" t="s">
        <v>42</v>
      </c>
      <c r="D34" s="5">
        <v>3</v>
      </c>
      <c r="E34" s="5">
        <f t="shared" si="0"/>
        <v>250</v>
      </c>
      <c r="F34" s="5">
        <v>252</v>
      </c>
      <c r="G34" s="5">
        <f t="shared" si="1"/>
        <v>3</v>
      </c>
      <c r="H34" s="5">
        <v>1</v>
      </c>
      <c r="I34" s="5">
        <f t="shared" si="2"/>
        <v>96</v>
      </c>
      <c r="J34" s="5">
        <v>96</v>
      </c>
      <c r="K34" s="5">
        <f t="shared" si="3"/>
        <v>1</v>
      </c>
      <c r="L34" s="5">
        <v>24</v>
      </c>
      <c r="M34" s="5"/>
      <c r="N34" s="5"/>
    </row>
    <row r="35" spans="1:14" x14ac:dyDescent="0.25">
      <c r="A35" s="5">
        <v>29</v>
      </c>
      <c r="B35" s="6" t="s">
        <v>23</v>
      </c>
      <c r="C35" s="6" t="s">
        <v>48</v>
      </c>
      <c r="D35" s="5">
        <v>3</v>
      </c>
      <c r="E35" s="5">
        <f t="shared" si="0"/>
        <v>253</v>
      </c>
      <c r="F35" s="5">
        <v>264</v>
      </c>
      <c r="G35" s="5">
        <f t="shared" si="1"/>
        <v>12</v>
      </c>
      <c r="H35" s="5">
        <v>2</v>
      </c>
      <c r="I35" s="5">
        <f t="shared" si="2"/>
        <v>97</v>
      </c>
      <c r="J35" s="5">
        <v>100</v>
      </c>
      <c r="K35" s="5">
        <f t="shared" si="3"/>
        <v>4</v>
      </c>
      <c r="L35" s="5">
        <v>30</v>
      </c>
      <c r="M35" s="5"/>
      <c r="N35" s="5"/>
    </row>
    <row r="36" spans="1:14" x14ac:dyDescent="0.25">
      <c r="A36" s="5">
        <v>30</v>
      </c>
      <c r="B36" s="6" t="s">
        <v>22</v>
      </c>
      <c r="C36" s="6" t="s">
        <v>47</v>
      </c>
      <c r="D36" s="5">
        <v>3</v>
      </c>
      <c r="E36" s="5">
        <f t="shared" si="0"/>
        <v>265</v>
      </c>
      <c r="F36" s="5">
        <v>276</v>
      </c>
      <c r="G36" s="5">
        <f t="shared" si="1"/>
        <v>12</v>
      </c>
      <c r="H36" s="5">
        <v>2</v>
      </c>
      <c r="I36" s="5">
        <f t="shared" si="2"/>
        <v>101</v>
      </c>
      <c r="J36" s="5">
        <v>104</v>
      </c>
      <c r="K36" s="5">
        <f t="shared" si="3"/>
        <v>4</v>
      </c>
      <c r="L36" s="5">
        <v>29</v>
      </c>
      <c r="M36" s="5"/>
      <c r="N36" s="5"/>
    </row>
    <row r="37" spans="1:14" x14ac:dyDescent="0.25">
      <c r="A37" s="5">
        <v>31</v>
      </c>
      <c r="B37" s="6" t="s">
        <v>21</v>
      </c>
      <c r="C37" s="6" t="s">
        <v>46</v>
      </c>
      <c r="D37" s="5">
        <v>3</v>
      </c>
      <c r="E37" s="5">
        <f t="shared" si="0"/>
        <v>277</v>
      </c>
      <c r="F37" s="5">
        <v>288</v>
      </c>
      <c r="G37" s="5">
        <f t="shared" si="1"/>
        <v>12</v>
      </c>
      <c r="H37" s="5">
        <v>2</v>
      </c>
      <c r="I37" s="5">
        <f t="shared" si="2"/>
        <v>105</v>
      </c>
      <c r="J37" s="5">
        <v>108</v>
      </c>
      <c r="K37" s="5">
        <f t="shared" si="3"/>
        <v>4</v>
      </c>
      <c r="L37" s="5">
        <v>28</v>
      </c>
      <c r="M37" s="5"/>
      <c r="N37" s="5"/>
    </row>
    <row r="38" spans="1:14" x14ac:dyDescent="0.25">
      <c r="A38" s="5">
        <v>32</v>
      </c>
      <c r="B38" s="6" t="s">
        <v>90</v>
      </c>
      <c r="C38" s="6" t="s">
        <v>49</v>
      </c>
      <c r="D38" s="5"/>
      <c r="E38" s="5"/>
      <c r="F38" s="5"/>
      <c r="G38" s="5"/>
      <c r="H38" s="5"/>
      <c r="I38" s="5"/>
      <c r="J38" s="5"/>
      <c r="K38" s="5"/>
      <c r="L38" s="5" t="s">
        <v>65</v>
      </c>
      <c r="M38" s="5">
        <v>4</v>
      </c>
      <c r="N38" s="9" t="s">
        <v>85</v>
      </c>
    </row>
    <row r="39" spans="1:14" x14ac:dyDescent="0.25">
      <c r="A39" s="5">
        <v>33</v>
      </c>
      <c r="B39" s="6" t="s">
        <v>62</v>
      </c>
      <c r="C39" s="6" t="s">
        <v>56</v>
      </c>
      <c r="D39" s="5"/>
      <c r="E39" s="5"/>
      <c r="F39" s="5"/>
      <c r="G39" s="5"/>
      <c r="H39" s="5"/>
      <c r="I39" s="5"/>
      <c r="J39" s="5"/>
      <c r="K39" s="5"/>
      <c r="L39" s="5" t="s">
        <v>66</v>
      </c>
      <c r="M39" s="5"/>
      <c r="N39" s="5">
        <v>1</v>
      </c>
    </row>
    <row r="40" spans="1:14" x14ac:dyDescent="0.25">
      <c r="A40" s="5">
        <v>34</v>
      </c>
      <c r="B40" s="6" t="s">
        <v>63</v>
      </c>
      <c r="C40" s="6" t="s">
        <v>57</v>
      </c>
      <c r="D40" s="5"/>
      <c r="E40" s="5"/>
      <c r="F40" s="5"/>
      <c r="G40" s="5"/>
      <c r="H40" s="5"/>
      <c r="I40" s="5"/>
      <c r="J40" s="5"/>
      <c r="K40" s="5"/>
      <c r="L40" s="5" t="s">
        <v>67</v>
      </c>
      <c r="M40" s="5"/>
      <c r="N40" s="5">
        <v>2</v>
      </c>
    </row>
    <row r="41" spans="1:14" x14ac:dyDescent="0.25">
      <c r="A41" s="5">
        <v>35</v>
      </c>
      <c r="B41" s="6" t="s">
        <v>83</v>
      </c>
      <c r="C41" s="6" t="s">
        <v>84</v>
      </c>
      <c r="D41" s="5"/>
      <c r="E41" s="5"/>
      <c r="F41" s="5"/>
      <c r="G41" s="5"/>
      <c r="H41" s="5"/>
      <c r="I41" s="5"/>
      <c r="J41" s="5"/>
      <c r="K41" s="5"/>
      <c r="L41" s="5"/>
      <c r="M41" s="5">
        <v>5</v>
      </c>
      <c r="N41" s="5">
        <v>7</v>
      </c>
    </row>
    <row r="42" spans="1:14" x14ac:dyDescent="0.25">
      <c r="A42" s="5"/>
      <c r="B42" s="6"/>
      <c r="C42" s="6" t="s">
        <v>91</v>
      </c>
      <c r="D42" s="5"/>
      <c r="E42" s="5"/>
      <c r="F42" s="5"/>
      <c r="G42" s="5">
        <f>SUM(G5:G40)</f>
        <v>288</v>
      </c>
      <c r="H42" s="5"/>
      <c r="I42" s="5"/>
      <c r="J42" s="5"/>
      <c r="K42" s="5">
        <f>SUM(K5:K40)</f>
        <v>108</v>
      </c>
      <c r="L42" s="5"/>
      <c r="M42" s="5">
        <v>5</v>
      </c>
      <c r="N42" s="5">
        <v>7</v>
      </c>
    </row>
  </sheetData>
  <mergeCells count="16">
    <mergeCell ref="N29:N30"/>
    <mergeCell ref="A3:A4"/>
    <mergeCell ref="L3:L4"/>
    <mergeCell ref="M3:M4"/>
    <mergeCell ref="A29:A30"/>
    <mergeCell ref="B29:B30"/>
    <mergeCell ref="C29:C30"/>
    <mergeCell ref="D29:G29"/>
    <mergeCell ref="H29:K29"/>
    <mergeCell ref="L29:L30"/>
    <mergeCell ref="M29:M30"/>
    <mergeCell ref="N3:N4"/>
    <mergeCell ref="D3:G3"/>
    <mergeCell ref="H3:K3"/>
    <mergeCell ref="C3:C4"/>
    <mergeCell ref="B3:B4"/>
  </mergeCells>
  <pageMargins left="1.4960629921259843" right="0.70866141732283461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</dc:creator>
  <cp:lastModifiedBy>Tomasz</cp:lastModifiedBy>
  <cp:lastPrinted>2017-03-12T12:56:43Z</cp:lastPrinted>
  <dcterms:created xsi:type="dcterms:W3CDTF">2017-02-26T23:02:59Z</dcterms:created>
  <dcterms:modified xsi:type="dcterms:W3CDTF">2017-03-12T12:57:15Z</dcterms:modified>
</cp:coreProperties>
</file>